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<sst xmlns="http://schemas.openxmlformats.org/spreadsheetml/2006/main" count="162" uniqueCount="112">
  <si>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</si>
  <si>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</si>
  <si>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</si>
  <si>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</si>
  <si>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</si>
  <si>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</si>
  <si>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</si>
  <si>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</si>
  <si>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</si>
  <si>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</si>
  <si>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</si>
  <si>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</si>
  <si>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</si>
  <si>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</si>
  <si>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</si>
  <si>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</si>
  <si>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</si>
  <si>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</si>
  <si>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</si>
  <si>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</si>
  <si>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</si>
  <si>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</si>
  <si>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</si>
  <si>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</si>
  <si>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</si>
  <si>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</si>
  <si>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</si>
  <si>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</si>
  <si>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</si>
  <si>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</si>
  <si>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</si>
  <si>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</si>
  <si>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</si>
  <si>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</si>
  <si>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</si>
  <si>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</si>
  <si>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</si>
  <si>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</si>
  <si>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</si>
  <si>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</si>
  <si>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</si>
  <si>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</si>
  <si>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</si>
  <si>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</si>
  <si>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</si>
  <si>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</si>
  <si>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</si>
  <si>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</si>
  <si>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</si>
  <si>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</si>
  <si>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</si>
  <si>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</si>
  <si>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</si>
  <si>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</si>
  <si>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</si>
  <si>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</si>
  <si>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</si>
  <si>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</si>
  <si>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</si>
  <si>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</si>
  <si>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</si>
  <si>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</si>
  <si>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</si>
  <si>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</si>
  <si>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</si>
  <si>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</si>
  <si>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</si>
  <si>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</si>
  <si>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</si>
  <si>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</si>
  <si>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</si>
  <si>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</si>
  <si>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</si>
  <si>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</si>
  <si>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</si>
  <si>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</si>
  <si>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</si>
  <si>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</si>
  <si>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</si>
  <si>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</si>
  <si>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</si>
  <si>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</si>
  <si>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</si>
  <si>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</si>
  <si>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</si>
  <si>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</si>
  <si>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</si>
  <si>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</si>
  <si>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</si>
  <si>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</si>
  <si>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</si>
  <si>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</si>
  <si>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</si>
  <si>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</si>
  <si>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</si>
  <si>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</si>
  <si>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</si>
  <si>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</si>
  <si>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</si>
  <si>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</si>
  <si>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</si>
  <si>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</si>
  <si>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</si>
  <si>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</si>
  <si>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</si>
  <si>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</si>
  <si>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</si>
  <si>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</si>
  <si>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</si>
  <si>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</si>
  <si>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</si>
  <si>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20.01.2017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</si>
</sst>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3840463"/>
        <c:axId val="59019848"/>
      </c:bar3D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1416585"/>
        <c:axId val="15878354"/>
      </c:bar3D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8687459"/>
        <c:axId val="11078268"/>
      </c:bar3D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2595549"/>
        <c:axId val="24924486"/>
      </c:bar3D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2993783"/>
        <c:axId val="5617456"/>
      </c:bar3D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7456"/>
        <c:crosses val="autoZero"/>
        <c:auto val="1"/>
        <c:lblOffset val="100"/>
        <c:tickLblSkip val="2"/>
        <c:noMultiLvlLbl val="0"/>
      </c:catAx>
      <c:valAx>
        <c:axId val="5617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0557105"/>
        <c:axId val="52360762"/>
      </c:bar3D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484811"/>
        <c:axId val="13363300"/>
      </c:bar3D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53160837"/>
        <c:axId val="8685486"/>
      </c:bar3D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1060511"/>
        <c:axId val="32435736"/>
      </c:bar3D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:IV24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</f>
        <v>13522.8</v>
      </c>
      <c r="E6" s="3">
        <f>D6/D150*100</f>
        <v>45.818566230034754</v>
      </c>
      <c r="F6" s="3">
        <f>D6/B6*100</f>
        <v>21.86163737565939</v>
      </c>
      <c r="G6" s="3">
        <f aca="true" t="shared" si="0" ref="G6:G43">D6/C6*100</f>
        <v>2.1622472097676244</v>
      </c>
      <c r="H6" s="47">
        <f>B6-D6</f>
        <v>48333.5</v>
      </c>
      <c r="I6" s="47">
        <f aca="true" t="shared" si="1" ref="I6:I43">C6-D6</f>
        <v>611882.0999999999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</f>
        <v>6699.4</v>
      </c>
      <c r="E7" s="95">
        <f>D7/D6*100</f>
        <v>49.54151507084332</v>
      </c>
      <c r="F7" s="95">
        <f>D7/B7*100</f>
        <v>32.968027990886235</v>
      </c>
      <c r="G7" s="95">
        <f>D7/C7*100</f>
        <v>2.7531648820861814</v>
      </c>
      <c r="H7" s="105">
        <f>B7-D7</f>
        <v>13621.499999999998</v>
      </c>
      <c r="I7" s="105">
        <f t="shared" si="1"/>
        <v>236635.1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>
        <f>12945</f>
        <v>12945</v>
      </c>
      <c r="E8" s="1">
        <f>D8/D6*100</f>
        <v>95.7272162569882</v>
      </c>
      <c r="F8" s="1">
        <f>D8/B8*100</f>
        <v>32.89306514071981</v>
      </c>
      <c r="G8" s="1">
        <f t="shared" si="0"/>
        <v>2.653649264849981</v>
      </c>
      <c r="H8" s="44">
        <f>B8-D8</f>
        <v>26409.799999999996</v>
      </c>
      <c r="I8" s="44">
        <f t="shared" si="1"/>
        <v>474873.8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</f>
        <v>577.8</v>
      </c>
      <c r="E10" s="1">
        <f>D10/D6*100</f>
        <v>4.272783743011802</v>
      </c>
      <c r="F10" s="1">
        <f aca="true" t="shared" si="3" ref="F10:F41">D10/B10*100</f>
        <v>25.976711774490852</v>
      </c>
      <c r="G10" s="1">
        <f t="shared" si="0"/>
        <v>2.1040365602752944</v>
      </c>
      <c r="H10" s="44">
        <f t="shared" si="2"/>
        <v>1646.4999999999998</v>
      </c>
      <c r="I10" s="44">
        <f t="shared" si="1"/>
        <v>26883.7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>
        <f>D12/D6*100</f>
        <v>0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-6.821210263296962E-13</v>
      </c>
      <c r="E13" s="1">
        <f>D13/D6*100</f>
        <v>-5.044229200533146E-15</v>
      </c>
      <c r="F13" s="1">
        <f t="shared" si="3"/>
        <v>-1.6061243850475434E-13</v>
      </c>
      <c r="G13" s="1">
        <f t="shared" si="0"/>
        <v>-4.521490012923731E-15</v>
      </c>
      <c r="H13" s="44">
        <f t="shared" si="2"/>
        <v>424.70000000000346</v>
      </c>
      <c r="I13" s="44">
        <f t="shared" si="1"/>
        <v>15086.199999999919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26.259580264147615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</f>
        <v>258.4</v>
      </c>
      <c r="E45" s="3">
        <f>D45/D150*100</f>
        <v>0.8755226368681767</v>
      </c>
      <c r="F45" s="3">
        <f>D45/B45*100</f>
        <v>26.68594443870701</v>
      </c>
      <c r="G45" s="3">
        <f aca="true" t="shared" si="4" ref="G45:G76">D45/C45*100</f>
        <v>2.192059721750933</v>
      </c>
      <c r="H45" s="47">
        <f>B45-D45</f>
        <v>709.9</v>
      </c>
      <c r="I45" s="47">
        <f aca="true" t="shared" si="5" ref="I45:I77">C45-D45</f>
        <v>11529.6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99.6904024767802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0.7999999999999545</v>
      </c>
      <c r="E50" s="1">
        <f>D50/D45*100</f>
        <v>0.30959752321979667</v>
      </c>
      <c r="F50" s="1">
        <f t="shared" si="6"/>
        <v>5.6737588652479065</v>
      </c>
      <c r="G50" s="1">
        <f t="shared" si="4"/>
        <v>0.25125628140702144</v>
      </c>
      <c r="H50" s="44">
        <f t="shared" si="7"/>
        <v>13.30000000000004</v>
      </c>
      <c r="I50" s="44">
        <f t="shared" si="5"/>
        <v>317.59999999999934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</f>
        <v>2156.3</v>
      </c>
      <c r="E90" s="3">
        <f>D90/D150*100</f>
        <v>7.3060737688809985</v>
      </c>
      <c r="F90" s="3">
        <f aca="true" t="shared" si="10" ref="F90:F96">D90/B90*100</f>
        <v>15.973894169154526</v>
      </c>
      <c r="G90" s="3">
        <f t="shared" si="8"/>
        <v>1.3650924284629022</v>
      </c>
      <c r="H90" s="47">
        <f aca="true" t="shared" si="11" ref="H90:H96">B90-D90</f>
        <v>11342.599999999999</v>
      </c>
      <c r="I90" s="47">
        <f t="shared" si="9"/>
        <v>155803.7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97.13861707554607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61.70000000000027</v>
      </c>
      <c r="E94" s="1">
        <f>D94/D90*100</f>
        <v>2.861382924453938</v>
      </c>
      <c r="F94" s="1">
        <f t="shared" si="10"/>
        <v>9.015195791934591</v>
      </c>
      <c r="G94" s="1">
        <f>D94/C94*100</f>
        <v>0.8698471775785312</v>
      </c>
      <c r="H94" s="44">
        <f t="shared" si="11"/>
        <v>622.699999999999</v>
      </c>
      <c r="I94" s="44">
        <f>C94-D94</f>
        <v>7031.499999999987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</f>
        <v>143.4</v>
      </c>
      <c r="E102" s="19">
        <f>D102/D150*100</f>
        <v>0.48587440451585356</v>
      </c>
      <c r="F102" s="19">
        <f>D102/B102*100</f>
        <v>12.491289198606273</v>
      </c>
      <c r="G102" s="19">
        <f aca="true" t="shared" si="12" ref="G102:G148">D102/C102*100</f>
        <v>1.1031448089113176</v>
      </c>
      <c r="H102" s="79">
        <f aca="true" t="shared" si="13" ref="H102:H107">B102-D102</f>
        <v>1004.6</v>
      </c>
      <c r="I102" s="79">
        <f aca="true" t="shared" si="14" ref="I102:I148">C102-D102</f>
        <v>12855.800000000001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</f>
        <v>143.3</v>
      </c>
      <c r="E104" s="1">
        <f>D104/D102*100</f>
        <v>99.93026499302651</v>
      </c>
      <c r="F104" s="1">
        <f aca="true" t="shared" si="15" ref="F104:F148">D104/B104*100</f>
        <v>14.486453699959565</v>
      </c>
      <c r="G104" s="1">
        <f t="shared" si="12"/>
        <v>1.3366539810461908</v>
      </c>
      <c r="H104" s="44">
        <f t="shared" si="13"/>
        <v>845.9000000000001</v>
      </c>
      <c r="I104" s="44">
        <f t="shared" si="14"/>
        <v>10577.5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0.09999999999999432</v>
      </c>
      <c r="E106" s="84">
        <f>D106/D102*100</f>
        <v>0.06973500697349673</v>
      </c>
      <c r="F106" s="84">
        <f t="shared" si="15"/>
        <v>0.06297229219143222</v>
      </c>
      <c r="G106" s="84">
        <f t="shared" si="12"/>
        <v>0.004952211162283676</v>
      </c>
      <c r="H106" s="124">
        <f>B106-D106</f>
        <v>158.69999999999996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5682.699999999999</v>
      </c>
      <c r="E107" s="82">
        <f>D107/D150*100</f>
        <v>19.254382695552582</v>
      </c>
      <c r="F107" s="82">
        <f>D107/B107*100</f>
        <v>20.18448664123493</v>
      </c>
      <c r="G107" s="82">
        <f t="shared" si="12"/>
        <v>1.0693415101600332</v>
      </c>
      <c r="H107" s="81">
        <f t="shared" si="13"/>
        <v>22471.1</v>
      </c>
      <c r="I107" s="81">
        <f t="shared" si="14"/>
        <v>525737.8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0.4575289915005192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85.13030777623312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</f>
        <v>819</v>
      </c>
      <c r="E148" s="17">
        <f>D148/D107*100</f>
        <v>14.412163232266357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5826.0999999999985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29513.800000000003</v>
      </c>
      <c r="E150" s="31">
        <v>100</v>
      </c>
      <c r="F150" s="3">
        <f>D150/B150*100</f>
        <v>19.384975720997385</v>
      </c>
      <c r="G150" s="3">
        <f aca="true" t="shared" si="18" ref="G150:G156">D150/C150*100</f>
        <v>1.6046098948569443</v>
      </c>
      <c r="H150" s="47">
        <f aca="true" t="shared" si="19" ref="H150:H156">B150-D150</f>
        <v>122737.09999999996</v>
      </c>
      <c r="I150" s="47">
        <f aca="true" t="shared" si="20" ref="I150:I156">C150-D150</f>
        <v>1809799.2999999998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57751.2</v>
      </c>
      <c r="C151" s="60">
        <f>C8+C20+C34+C52+C60+C91+C115+C119+C46+C139+C131+C103</f>
        <v>722894.7</v>
      </c>
      <c r="D151" s="60">
        <f>D8+D20+D34+D52+D60+D91+D115+D119+D46+D139+D131+D103</f>
        <v>15323.2</v>
      </c>
      <c r="E151" s="6">
        <f>D151/D150*100</f>
        <v>51.91876342592279</v>
      </c>
      <c r="F151" s="6">
        <f aca="true" t="shared" si="21" ref="F151:F156">D151/B151*100</f>
        <v>26.533128315948417</v>
      </c>
      <c r="G151" s="6">
        <f t="shared" si="18"/>
        <v>2.1197001444332075</v>
      </c>
      <c r="H151" s="61">
        <f t="shared" si="19"/>
        <v>42428</v>
      </c>
      <c r="I151" s="72">
        <f t="shared" si="20"/>
        <v>707571.5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21272.800000000003</v>
      </c>
      <c r="C152" s="61">
        <f>C11+C23+C36+C55+C62+C92+C49+C140+C109+C112+C96+C137</f>
        <v>102469.50000000003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21272.800000000003</v>
      </c>
      <c r="I152" s="72">
        <f t="shared" si="20"/>
        <v>102469.50000000003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577.8</v>
      </c>
      <c r="E153" s="6">
        <f>D153/D150*100</f>
        <v>1.9577282491580206</v>
      </c>
      <c r="F153" s="6">
        <f t="shared" si="21"/>
        <v>25.400035167926855</v>
      </c>
      <c r="G153" s="6">
        <f t="shared" si="18"/>
        <v>2.014489822956398</v>
      </c>
      <c r="H153" s="61">
        <f t="shared" si="19"/>
        <v>1696.9999999999998</v>
      </c>
      <c r="I153" s="72">
        <f t="shared" si="20"/>
        <v>28104.4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2394.7999999999997</v>
      </c>
      <c r="C154" s="60">
        <f>C12+C24+C104+C63+C38+C93+C129+C56</f>
        <v>29532.599999999995</v>
      </c>
      <c r="D154" s="60">
        <f>D12+D24+D104+D63+D38+D93+D129+D56</f>
        <v>143.3</v>
      </c>
      <c r="E154" s="6">
        <f>D154/D150*100</f>
        <v>0.48553557996598196</v>
      </c>
      <c r="F154" s="6">
        <f t="shared" si="21"/>
        <v>5.983798229497245</v>
      </c>
      <c r="G154" s="6">
        <f t="shared" si="18"/>
        <v>0.4852264954660275</v>
      </c>
      <c r="H154" s="61">
        <f t="shared" si="19"/>
        <v>2251.4999999999995</v>
      </c>
      <c r="I154" s="72">
        <f t="shared" si="20"/>
        <v>29389.299999999996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68552.69999999995</v>
      </c>
      <c r="C156" s="78">
        <f>C150-C151-C152-C153-C154-C155</f>
        <v>955547.2</v>
      </c>
      <c r="D156" s="78">
        <f>D150-D151-D152-D153-D154-D155</f>
        <v>13469.500000000004</v>
      </c>
      <c r="E156" s="36">
        <f>D156/D150*100</f>
        <v>45.63797274495322</v>
      </c>
      <c r="F156" s="36">
        <f t="shared" si="21"/>
        <v>19.64838729911442</v>
      </c>
      <c r="G156" s="36">
        <f t="shared" si="18"/>
        <v>1.4096111631115662</v>
      </c>
      <c r="H156" s="127">
        <f t="shared" si="19"/>
        <v>55083.19999999995</v>
      </c>
      <c r="I156" s="127">
        <f t="shared" si="20"/>
        <v>942077.7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29513.800000000003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29513.800000000003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2017-01-20T06:06:52Z</dcterms:modified>
  <cp:category/>
  <cp:version/>
  <cp:contentType/>
  <cp:contentStatus/>
</cp:coreProperties>
</file>